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90" windowWidth="19020" windowHeight="12045"/>
  </bookViews>
  <sheets>
    <sheet name="ОБЛАСТНОЙ" sheetId="2" r:id="rId1"/>
  </sheets>
  <definedNames>
    <definedName name="_xlnm.Print_Area" localSheetId="0">ОБЛАСТНОЙ!$A$1:$D$30</definedName>
  </definedNames>
  <calcPr calcId="124519"/>
</workbook>
</file>

<file path=xl/calcChain.xml><?xml version="1.0" encoding="utf-8"?>
<calcChain xmlns="http://schemas.openxmlformats.org/spreadsheetml/2006/main">
  <c r="C8" i="2"/>
  <c r="D8"/>
  <c r="B6"/>
  <c r="D17"/>
  <c r="C17"/>
  <c r="B17"/>
  <c r="D6"/>
  <c r="C6"/>
  <c r="B8"/>
  <c r="C28" l="1"/>
  <c r="D28"/>
  <c r="B28"/>
</calcChain>
</file>

<file path=xl/sharedStrings.xml><?xml version="1.0" encoding="utf-8"?>
<sst xmlns="http://schemas.openxmlformats.org/spreadsheetml/2006/main" count="29" uniqueCount="28">
  <si>
    <t>(тыс. рублей)</t>
  </si>
  <si>
    <t>Наименование показателей</t>
  </si>
  <si>
    <t>Налоги на прибыль, доходы</t>
  </si>
  <si>
    <t>Налоги на совокупный доход</t>
  </si>
  <si>
    <t>Налоги на имущество</t>
  </si>
  <si>
    <t>Штрафы, санкции, возмещение ущерба</t>
  </si>
  <si>
    <t>БЕЗВОЗМЕЗДНЫЕ ПОСТУПЛЕНИЯ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</si>
  <si>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</si>
  <si>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</si>
  <si>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</si>
  <si>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</si>
  <si>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</si>
  <si>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</si>
  <si>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НАЛОГОВЫЕ И НЕНАЛОГОВЫЕ ДОХОДЫ</t>
  </si>
  <si>
    <t>Физическая культура и спорт</t>
  </si>
  <si>
    <t>Государственная пошлина</t>
  </si>
  <si>
    <t>Культура, кинематография</t>
  </si>
  <si>
    <t xml:space="preserve">ДЕФИЦИТ </t>
  </si>
  <si>
    <t>Приложение 1 
к пояснительной записке</t>
  </si>
  <si>
    <t>2018 год</t>
  </si>
  <si>
    <t>2019 год</t>
  </si>
  <si>
    <t>ДОХОДЫ, всего</t>
  </si>
  <si>
    <t xml:space="preserve">  в том числе:</t>
  </si>
  <si>
    <t>РАСХОДЫ, всего</t>
  </si>
  <si>
    <t>2020 год</t>
  </si>
  <si>
    <t>Бюджет Калитвенского сельского поселения на 2018 - 2020 годы</t>
  </si>
  <si>
    <t>Заведующий сектором экономики и финансов</t>
  </si>
  <si>
    <t>Г.П. Костюкова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</si>
</sst>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1">
    <font>
      <sz val="10"/>
      <name val="Arial Cyr"/>
      <charset val="204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Arial Cyr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Fill="1" applyAlignment="1">
      <alignment vertical="top"/>
    </xf>
    <xf numFmtId="0" fontId="1" fillId="0" borderId="0" xfId="0" applyFont="1" applyFill="1"/>
    <xf numFmtId="0" fontId="2" fillId="0" borderId="0" xfId="0" applyFont="1" applyFill="1" applyAlignment="1">
      <alignment vertical="top"/>
    </xf>
    <xf numFmtId="164" fontId="2" fillId="0" borderId="0" xfId="0" applyNumberFormat="1" applyFont="1" applyFill="1" applyAlignment="1">
      <alignment horizontal="right" vertical="top"/>
    </xf>
    <xf numFmtId="0" fontId="1" fillId="0" borderId="0" xfId="0" applyFont="1" applyFill="1" applyBorder="1"/>
    <xf numFmtId="0" fontId="5" fillId="0" borderId="0" xfId="0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center" vertical="center" wrapText="1"/>
    </xf>
    <xf numFmtId="164" fontId="5" fillId="0" borderId="0" xfId="0" applyNumberFormat="1" applyFont="1" applyFill="1" applyBorder="1" applyAlignment="1">
      <alignment horizontal="right" vertical="center"/>
    </xf>
    <xf numFmtId="49" fontId="5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top" wrapText="1"/>
    </xf>
    <xf numFmtId="164" fontId="4" fillId="0" borderId="0" xfId="0" applyNumberFormat="1" applyFont="1" applyFill="1" applyBorder="1" applyAlignment="1">
      <alignment horizontal="right" vertical="top"/>
    </xf>
    <xf numFmtId="164" fontId="1" fillId="0" borderId="0" xfId="0" applyNumberFormat="1" applyFont="1" applyFill="1" applyBorder="1"/>
    <xf numFmtId="165" fontId="1" fillId="0" borderId="0" xfId="0" applyNumberFormat="1" applyFont="1" applyFill="1" applyBorder="1"/>
    <xf numFmtId="164" fontId="8" fillId="0" borderId="0" xfId="0" applyNumberFormat="1" applyFont="1" applyFill="1" applyAlignment="1">
      <alignment horizontal="left"/>
    </xf>
    <xf numFmtId="0" fontId="5" fillId="0" borderId="0" xfId="0" applyFont="1" applyFill="1" applyBorder="1" applyAlignment="1">
      <alignment horizontal="left" vertical="center"/>
    </xf>
    <xf numFmtId="0" fontId="9" fillId="0" borderId="0" xfId="0" applyFont="1" applyFill="1" applyBorder="1" applyAlignment="1">
      <alignment horizontal="left" vertical="center"/>
    </xf>
    <xf numFmtId="0" fontId="8" fillId="0" borderId="0" xfId="0" applyFont="1" applyFill="1" applyAlignment="1">
      <alignment horizontal="left" vertical="center" wrapText="1"/>
    </xf>
    <xf numFmtId="49" fontId="5" fillId="0" borderId="0" xfId="0" applyNumberFormat="1" applyFont="1" applyFill="1" applyBorder="1" applyAlignment="1">
      <alignment horizontal="left" vertical="center" wrapText="1"/>
    </xf>
    <xf numFmtId="164" fontId="10" fillId="0" borderId="0" xfId="0" applyNumberFormat="1" applyFont="1" applyFill="1" applyBorder="1" applyAlignment="1">
      <alignment horizontal="right" vertical="center"/>
    </xf>
    <xf numFmtId="164" fontId="10" fillId="0" borderId="0" xfId="0" applyNumberFormat="1" applyFont="1" applyFill="1" applyBorder="1" applyAlignment="1">
      <alignment horizontal="right" vertical="top"/>
    </xf>
    <xf numFmtId="164" fontId="4" fillId="0" borderId="0" xfId="0" applyNumberFormat="1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right" vertical="top" wrapText="1"/>
    </xf>
    <xf numFmtId="164" fontId="8" fillId="0" borderId="0" xfId="0" applyNumberFormat="1" applyFont="1" applyFill="1" applyAlignment="1">
      <alignment horizontal="left" vertical="center" indent="7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49" fontId="7" fillId="0" borderId="0" xfId="0" applyNumberFormat="1" applyFont="1" applyAlignment="1">
      <alignment horizontal="center" wrapText="1"/>
    </xf>
    <xf numFmtId="0" fontId="3" fillId="0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enableFormatConditionsCalculation="0">
    <tabColor indexed="49"/>
  </sheetPr>
  <dimension ref="A1:F30"/>
  <sheetViews>
    <sheetView tabSelected="1" view="pageBreakPreview" workbookViewId="0">
      <selection activeCell="C30" sqref="C30:D30"/>
    </sheetView>
  </sheetViews>
  <sheetFormatPr defaultRowHeight="12.75"/>
  <cols>
    <col min="1" max="1" width="53.85546875" style="1" customWidth="1"/>
    <col min="2" max="3" width="17.42578125" style="2" customWidth="1"/>
    <col min="4" max="4" width="17.28515625" style="2" customWidth="1"/>
    <col min="5" max="5" width="9.140625" style="2"/>
    <col min="6" max="6" width="11.7109375" style="2" bestFit="1" customWidth="1"/>
    <col min="7" max="16384" width="9.140625" style="2"/>
  </cols>
  <sheetData>
    <row r="1" spans="1:4" ht="32.25" customHeight="1">
      <c r="A1" s="10"/>
      <c r="B1" s="10"/>
      <c r="C1" s="22" t="s">
        <v>18</v>
      </c>
      <c r="D1" s="22"/>
    </row>
    <row r="2" spans="1:4" ht="15.75" customHeight="1">
      <c r="A2" s="26" t="s">
        <v>25</v>
      </c>
      <c r="B2" s="26"/>
      <c r="C2" s="26"/>
      <c r="D2" s="26"/>
    </row>
    <row r="3" spans="1:4" ht="13.5" customHeight="1">
      <c r="A3" s="3"/>
      <c r="B3" s="4"/>
      <c r="C3" s="4"/>
      <c r="D3" s="4" t="s">
        <v>0</v>
      </c>
    </row>
    <row r="4" spans="1:4" ht="15.75" customHeight="1">
      <c r="A4" s="27" t="s">
        <v>1</v>
      </c>
      <c r="B4" s="24" t="s">
        <v>19</v>
      </c>
      <c r="C4" s="24" t="s">
        <v>20</v>
      </c>
      <c r="D4" s="24" t="s">
        <v>24</v>
      </c>
    </row>
    <row r="5" spans="1:4" ht="7.5" customHeight="1">
      <c r="A5" s="27"/>
      <c r="B5" s="25"/>
      <c r="C5" s="25"/>
      <c r="D5" s="25"/>
    </row>
    <row r="6" spans="1:4" s="5" customFormat="1" ht="21" customHeight="1">
      <c r="A6" s="15" t="s">
        <v>21</v>
      </c>
      <c r="B6" s="19">
        <f>B8+B15</f>
        <v>8045.6</v>
      </c>
      <c r="C6" s="19">
        <f t="shared" ref="C6:D6" si="0">C8+C15</f>
        <v>5792.6</v>
      </c>
      <c r="D6" s="19">
        <f t="shared" si="0"/>
        <v>5648.6</v>
      </c>
    </row>
    <row r="7" spans="1:4" s="5" customFormat="1" ht="14.25" customHeight="1">
      <c r="A7" s="16" t="s">
        <v>22</v>
      </c>
    </row>
    <row r="8" spans="1:4" s="5" customFormat="1" ht="15.75" customHeight="1">
      <c r="A8" s="6" t="s">
        <v>13</v>
      </c>
      <c r="B8" s="20">
        <f>B9+B10+B11+B12+B13</f>
        <v>3607.6</v>
      </c>
      <c r="C8" s="20">
        <f t="shared" ref="C8:D8" si="1">C9+C10+C11+C12+C13</f>
        <v>3388.8</v>
      </c>
      <c r="D8" s="20">
        <f t="shared" si="1"/>
        <v>3475.2</v>
      </c>
    </row>
    <row r="9" spans="1:4" s="5" customFormat="1" ht="18.75" customHeight="1">
      <c r="A9" s="10" t="s">
        <v>2</v>
      </c>
      <c r="B9" s="11">
        <v>1768.2</v>
      </c>
      <c r="C9" s="11">
        <v>1838.9</v>
      </c>
      <c r="D9" s="11">
        <v>1912.5</v>
      </c>
    </row>
    <row r="10" spans="1:4" s="5" customFormat="1" ht="18.75" customHeight="1">
      <c r="A10" s="10" t="s">
        <v>3</v>
      </c>
      <c r="B10" s="11">
        <v>194.7</v>
      </c>
      <c r="C10" s="11">
        <v>202.5</v>
      </c>
      <c r="D10" s="11">
        <v>210.6</v>
      </c>
    </row>
    <row r="11" spans="1:4" s="5" customFormat="1" ht="18.75" customHeight="1">
      <c r="A11" s="10" t="s">
        <v>4</v>
      </c>
      <c r="B11" s="11">
        <v>1617.3</v>
      </c>
      <c r="C11" s="11">
        <v>1318.9</v>
      </c>
      <c r="D11" s="11">
        <v>1322.4</v>
      </c>
    </row>
    <row r="12" spans="1:4" s="5" customFormat="1" ht="18.75" customHeight="1">
      <c r="A12" s="10" t="s">
        <v>15</v>
      </c>
      <c r="B12" s="11">
        <v>20.8</v>
      </c>
      <c r="C12" s="11">
        <v>21.6</v>
      </c>
      <c r="D12" s="11">
        <v>22.5</v>
      </c>
    </row>
    <row r="13" spans="1:4" s="5" customFormat="1" ht="18.75" customHeight="1">
      <c r="A13" s="10" t="s">
        <v>5</v>
      </c>
      <c r="B13" s="11">
        <v>6.6</v>
      </c>
      <c r="C13" s="11">
        <v>6.9</v>
      </c>
      <c r="D13" s="11">
        <v>7.2</v>
      </c>
    </row>
    <row r="14" spans="1:4" s="5" customFormat="1" ht="5.25" customHeight="1">
      <c r="A14" s="10"/>
      <c r="B14" s="11"/>
      <c r="C14" s="11"/>
      <c r="D14" s="11"/>
    </row>
    <row r="15" spans="1:4" s="5" customFormat="1" ht="16.5" customHeight="1">
      <c r="A15" s="6" t="s">
        <v>6</v>
      </c>
      <c r="B15" s="19">
        <v>4438</v>
      </c>
      <c r="C15" s="19">
        <v>2403.8000000000002</v>
      </c>
      <c r="D15" s="19">
        <v>2173.4</v>
      </c>
    </row>
    <row r="16" spans="1:4" s="5" customFormat="1" ht="6.75" customHeight="1">
      <c r="A16" s="7"/>
      <c r="B16" s="8"/>
      <c r="C16" s="8"/>
      <c r="D16" s="8"/>
    </row>
    <row r="17" spans="1:6" s="5" customFormat="1" ht="21" customHeight="1">
      <c r="A17" s="15" t="s">
        <v>23</v>
      </c>
      <c r="B17" s="19">
        <f>B19+B20+B21+B22+B23+B24+B25+B26</f>
        <v>8406.2999999999993</v>
      </c>
      <c r="C17" s="19">
        <f t="shared" ref="C17:D17" si="2">C19+C20+C21+C22+C23+C24+C25+C26</f>
        <v>5962</v>
      </c>
      <c r="D17" s="19">
        <f t="shared" si="2"/>
        <v>5822.3</v>
      </c>
    </row>
    <row r="18" spans="1:6" s="5" customFormat="1" ht="13.5" customHeight="1">
      <c r="A18" s="16" t="s">
        <v>22</v>
      </c>
    </row>
    <row r="19" spans="1:6" s="5" customFormat="1" ht="18.75" customHeight="1">
      <c r="A19" s="10" t="s">
        <v>7</v>
      </c>
      <c r="B19" s="21">
        <v>4813.3</v>
      </c>
      <c r="C19" s="21">
        <v>3537.9</v>
      </c>
      <c r="D19" s="21">
        <v>3523.6</v>
      </c>
    </row>
    <row r="20" spans="1:6" s="5" customFormat="1" ht="18.75" customHeight="1">
      <c r="A20" s="10" t="s">
        <v>8</v>
      </c>
      <c r="B20" s="21">
        <v>69.3</v>
      </c>
      <c r="C20" s="21">
        <v>69.3</v>
      </c>
      <c r="D20" s="21">
        <v>0</v>
      </c>
    </row>
    <row r="21" spans="1:6" s="5" customFormat="1" ht="33.75" customHeight="1">
      <c r="A21" s="10" t="s">
        <v>9</v>
      </c>
      <c r="B21" s="21">
        <v>20</v>
      </c>
      <c r="C21" s="21">
        <v>2</v>
      </c>
      <c r="D21" s="21">
        <v>2</v>
      </c>
    </row>
    <row r="22" spans="1:6" s="5" customFormat="1" ht="18.75" customHeight="1">
      <c r="A22" s="10" t="s">
        <v>10</v>
      </c>
      <c r="B22" s="21">
        <v>499.9</v>
      </c>
      <c r="C22" s="21">
        <v>10</v>
      </c>
      <c r="D22" s="21">
        <v>10</v>
      </c>
    </row>
    <row r="23" spans="1:6" s="5" customFormat="1" ht="18.75" customHeight="1">
      <c r="A23" s="10" t="s">
        <v>11</v>
      </c>
      <c r="B23" s="21">
        <v>746.4</v>
      </c>
      <c r="C23" s="21">
        <v>340.6</v>
      </c>
      <c r="D23" s="21">
        <v>331.9</v>
      </c>
    </row>
    <row r="24" spans="1:6" s="5" customFormat="1" ht="18.75" customHeight="1">
      <c r="A24" s="10" t="s">
        <v>12</v>
      </c>
      <c r="B24" s="21">
        <v>10</v>
      </c>
      <c r="C24" s="21">
        <v>1</v>
      </c>
      <c r="D24" s="21">
        <v>1</v>
      </c>
    </row>
    <row r="25" spans="1:6" s="5" customFormat="1" ht="18.75" customHeight="1">
      <c r="A25" s="10" t="s">
        <v>16</v>
      </c>
      <c r="B25" s="21">
        <v>2203.4</v>
      </c>
      <c r="C25" s="21">
        <v>1998.2</v>
      </c>
      <c r="D25" s="21">
        <v>1950.8</v>
      </c>
    </row>
    <row r="26" spans="1:6" s="5" customFormat="1" ht="18.75" customHeight="1">
      <c r="A26" s="10" t="s">
        <v>14</v>
      </c>
      <c r="B26" s="21">
        <v>44</v>
      </c>
      <c r="C26" s="21">
        <v>3</v>
      </c>
      <c r="D26" s="21">
        <v>3</v>
      </c>
    </row>
    <row r="27" spans="1:6" s="5" customFormat="1" ht="6" customHeight="1">
      <c r="A27" s="9"/>
      <c r="B27" s="8"/>
      <c r="C27" s="8"/>
      <c r="D27" s="8"/>
      <c r="F27" s="12"/>
    </row>
    <row r="28" spans="1:6" s="5" customFormat="1" ht="21" customHeight="1">
      <c r="A28" s="18" t="s">
        <v>17</v>
      </c>
      <c r="B28" s="19">
        <f>B6-B17</f>
        <v>-360.69999999999891</v>
      </c>
      <c r="C28" s="19">
        <f t="shared" ref="C28:D28" si="3">C6-C17</f>
        <v>-169.39999999999964</v>
      </c>
      <c r="D28" s="19">
        <f t="shared" si="3"/>
        <v>-173.69999999999982</v>
      </c>
      <c r="F28" s="13"/>
    </row>
    <row r="29" spans="1:6" s="5" customFormat="1" ht="14.25" customHeight="1">
      <c r="A29" s="18"/>
      <c r="B29" s="8"/>
      <c r="C29" s="8"/>
      <c r="D29" s="8"/>
      <c r="F29" s="13"/>
    </row>
    <row r="30" spans="1:6" ht="56.25" customHeight="1">
      <c r="A30" s="17" t="s">
        <v>26</v>
      </c>
      <c r="B30" s="14"/>
      <c r="C30" s="23" t="s">
        <v>27</v>
      </c>
      <c r="D30" s="23"/>
    </row>
  </sheetData>
  <mergeCells count="7">
    <mergeCell ref="C1:D1"/>
    <mergeCell ref="C30:D30"/>
    <mergeCell ref="C4:C5"/>
    <mergeCell ref="B4:B5"/>
    <mergeCell ref="A2:D2"/>
    <mergeCell ref="D4:D5"/>
    <mergeCell ref="A4:A5"/>
  </mergeCells>
  <phoneticPr fontId="6" type="noConversion"/>
  <pageMargins left="0.35" right="0.19685039370078741" top="0.17" bottom="0.15748031496062992" header="0.18" footer="0.19685039370078741"/>
  <pageSetup paperSize="9" scale="9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ОБЛАСТНОЙ</vt:lpstr>
      <vt:lpstr>ОБЛАСТНОЙ!Область_печати</vt:lpstr>
    </vt:vector>
  </TitlesOfParts>
  <Company>минфин РО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Колесниченко</dc:creator>
  <cp:lastModifiedBy>1</cp:lastModifiedBy>
  <cp:lastPrinted>2017-11-28T13:41:51Z</cp:lastPrinted>
  <dcterms:created xsi:type="dcterms:W3CDTF">2007-08-20T13:14:41Z</dcterms:created>
  <dcterms:modified xsi:type="dcterms:W3CDTF">2017-12-29T11:24:42Z</dcterms:modified>
</cp:coreProperties>
</file>